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<sst xmlns="http://schemas.openxmlformats.org/spreadsheetml/2006/main" count="138" uniqueCount="37">
  <si>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</si>
  <si>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</si>
  <si>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</si>
  <si>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</si>
  <si>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</si>
  <si>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</si>
  <si>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</si>
  <si>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</si>
  <si>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</si>
  <si>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</si>
  <si>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</si>
  <si>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</si>
  <si>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</si>
  <si>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</si>
  <si>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</si>
  <si>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</si>
  <si>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</si>
  <si>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</si>
  <si>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</si>
  <si>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</si>
  <si>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</si>
  <si>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</si>
  <si>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</si>
  <si>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</si>
  <si>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</si>
  <si>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</si>
  <si>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</si>
  <si>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</si>
  <si>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</si>
  <si>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</si>
  <si>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</si>
  <si>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</si>
  <si>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</si>
  <si>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</si>
  <si>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 xml:space="preserve">合材製造量報告書 － 西部 － </t>
  </si>
  <si>
    <t>令和4年上半期</t>
  </si>
  <si>
    <t>令和4年下半期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</si>
</sst>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5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showGridLines="0" tabSelected="1" zoomScale="75" zoomScaleNormal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34</v>
      </c>
      <c r="D2" s="36"/>
      <c r="E2" s="36"/>
      <c r="F2" s="36"/>
      <c r="G2" s="36"/>
      <c r="O2" s="36" t="s">
        <v>34</v>
      </c>
      <c r="P2" s="36"/>
      <c r="Q2" s="36"/>
      <c r="R2" s="36"/>
      <c r="S2" s="36"/>
    </row>
    <row r="3" spans="3:19" ht="17.25">
      <c r="C3" s="25"/>
      <c r="D3" s="25"/>
      <c r="E3" s="25"/>
      <c r="F3" s="25"/>
      <c r="G3" s="25"/>
      <c r="O3" s="25"/>
      <c r="P3" s="25"/>
      <c r="Q3" s="25"/>
      <c r="R3" s="25"/>
      <c r="S3" s="25"/>
    </row>
    <row r="4" spans="9:23" ht="15.75" customHeight="1">
      <c r="I4" s="35" t="s">
        <v>35</v>
      </c>
      <c r="J4" s="35"/>
      <c r="K4" s="35"/>
      <c r="U4" s="35" t="s">
        <v>36</v>
      </c>
      <c r="V4" s="35"/>
      <c r="W4" s="35"/>
    </row>
    <row r="6" spans="1:23" ht="18" customHeight="1">
      <c r="A6" s="31" t="s">
        <v>33</v>
      </c>
      <c r="B6" s="31" t="s">
        <v>32</v>
      </c>
      <c r="C6" s="27" t="s">
        <v>31</v>
      </c>
      <c r="D6" s="28"/>
      <c r="E6" s="27" t="s">
        <v>30</v>
      </c>
      <c r="F6" s="28"/>
      <c r="G6" s="27" t="s">
        <v>29</v>
      </c>
      <c r="H6" s="28"/>
      <c r="I6" s="29" t="s">
        <v>3</v>
      </c>
      <c r="J6" s="27" t="s">
        <v>28</v>
      </c>
      <c r="K6" s="28"/>
      <c r="M6" s="31" t="s">
        <v>33</v>
      </c>
      <c r="N6" s="31" t="s">
        <v>32</v>
      </c>
      <c r="O6" s="27" t="s">
        <v>31</v>
      </c>
      <c r="P6" s="28"/>
      <c r="Q6" s="27" t="s">
        <v>30</v>
      </c>
      <c r="R6" s="28"/>
      <c r="S6" s="27" t="s">
        <v>29</v>
      </c>
      <c r="T6" s="28"/>
      <c r="U6" s="29" t="s">
        <v>3</v>
      </c>
      <c r="V6" s="27" t="s">
        <v>28</v>
      </c>
      <c r="W6" s="28"/>
    </row>
    <row r="7" spans="1:23" ht="18" customHeight="1">
      <c r="A7" s="32"/>
      <c r="B7" s="32"/>
      <c r="C7" s="24" t="s">
        <v>26</v>
      </c>
      <c r="D7" s="22" t="s">
        <v>25</v>
      </c>
      <c r="E7" s="24" t="s">
        <v>26</v>
      </c>
      <c r="F7" s="22" t="s">
        <v>27</v>
      </c>
      <c r="G7" s="24" t="s">
        <v>26</v>
      </c>
      <c r="H7" s="22" t="s">
        <v>25</v>
      </c>
      <c r="I7" s="30"/>
      <c r="J7" s="23" t="s">
        <v>24</v>
      </c>
      <c r="K7" s="22" t="s">
        <v>23</v>
      </c>
      <c r="M7" s="32"/>
      <c r="N7" s="32"/>
      <c r="O7" s="24" t="s">
        <v>26</v>
      </c>
      <c r="P7" s="22" t="s">
        <v>25</v>
      </c>
      <c r="Q7" s="24" t="s">
        <v>26</v>
      </c>
      <c r="R7" s="22" t="s">
        <v>27</v>
      </c>
      <c r="S7" s="24" t="s">
        <v>26</v>
      </c>
      <c r="T7" s="22" t="s">
        <v>25</v>
      </c>
      <c r="U7" s="30"/>
      <c r="V7" s="23" t="s">
        <v>24</v>
      </c>
      <c r="W7" s="22" t="s">
        <v>23</v>
      </c>
    </row>
    <row r="8" spans="1:23" ht="16.5" customHeight="1">
      <c r="A8" s="31" t="s">
        <v>22</v>
      </c>
      <c r="B8" s="21" t="s">
        <v>10</v>
      </c>
      <c r="C8" s="20">
        <v>412</v>
      </c>
      <c r="D8" s="17">
        <v>0</v>
      </c>
      <c r="E8" s="20">
        <v>364</v>
      </c>
      <c r="F8" s="17">
        <v>12</v>
      </c>
      <c r="G8" s="20">
        <f aca="true" t="shared" si="0" ref="G8:H13">SUM(C8,E8)</f>
        <v>776</v>
      </c>
      <c r="H8" s="17">
        <f t="shared" si="0"/>
        <v>12</v>
      </c>
      <c r="I8" s="19">
        <f aca="true" t="shared" si="1" ref="I8:I52">SUM(G8:H8)</f>
        <v>788</v>
      </c>
      <c r="J8" s="18">
        <v>5</v>
      </c>
      <c r="K8" s="17">
        <v>4</v>
      </c>
      <c r="M8" s="31" t="s">
        <v>21</v>
      </c>
      <c r="N8" s="21" t="s">
        <v>10</v>
      </c>
      <c r="O8" s="20">
        <v>587</v>
      </c>
      <c r="P8" s="17">
        <v>0</v>
      </c>
      <c r="Q8" s="20">
        <v>662</v>
      </c>
      <c r="R8" s="17">
        <v>12</v>
      </c>
      <c r="S8" s="20">
        <f aca="true" t="shared" si="2" ref="S8:T13">SUM(O8,Q8)</f>
        <v>1249</v>
      </c>
      <c r="T8" s="17">
        <f t="shared" si="2"/>
        <v>12</v>
      </c>
      <c r="U8" s="19">
        <f aca="true" t="shared" si="3" ref="U8:U49">SUM(S8:T8)</f>
        <v>1261</v>
      </c>
      <c r="V8" s="18">
        <v>8</v>
      </c>
      <c r="W8" s="17">
        <v>290</v>
      </c>
    </row>
    <row r="9" spans="1:23" ht="16.5" customHeight="1">
      <c r="A9" s="33"/>
      <c r="B9" s="16" t="s">
        <v>9</v>
      </c>
      <c r="C9" s="15">
        <v>1055</v>
      </c>
      <c r="D9" s="12">
        <v>2249</v>
      </c>
      <c r="E9" s="15">
        <v>0</v>
      </c>
      <c r="F9" s="12">
        <v>16</v>
      </c>
      <c r="G9" s="15">
        <f t="shared" si="0"/>
        <v>1055</v>
      </c>
      <c r="H9" s="12">
        <f t="shared" si="0"/>
        <v>2265</v>
      </c>
      <c r="I9" s="14">
        <f t="shared" si="1"/>
        <v>3320</v>
      </c>
      <c r="J9" s="13">
        <v>2053</v>
      </c>
      <c r="K9" s="12">
        <v>3</v>
      </c>
      <c r="M9" s="33"/>
      <c r="N9" s="16" t="s">
        <v>9</v>
      </c>
      <c r="O9" s="15">
        <v>2576</v>
      </c>
      <c r="P9" s="12">
        <v>1543</v>
      </c>
      <c r="Q9" s="15">
        <v>0</v>
      </c>
      <c r="R9" s="12">
        <v>0</v>
      </c>
      <c r="S9" s="15">
        <f t="shared" si="2"/>
        <v>2576</v>
      </c>
      <c r="T9" s="12">
        <f t="shared" si="2"/>
        <v>1543</v>
      </c>
      <c r="U9" s="14">
        <f t="shared" si="3"/>
        <v>4119</v>
      </c>
      <c r="V9" s="13">
        <v>2426</v>
      </c>
      <c r="W9" s="12">
        <v>0</v>
      </c>
    </row>
    <row r="10" spans="1:23" ht="16.5" customHeight="1">
      <c r="A10" s="33"/>
      <c r="B10" s="16" t="s">
        <v>8</v>
      </c>
      <c r="C10" s="15">
        <v>457</v>
      </c>
      <c r="D10" s="12">
        <v>840</v>
      </c>
      <c r="E10" s="15">
        <v>1241</v>
      </c>
      <c r="F10" s="12">
        <v>954</v>
      </c>
      <c r="G10" s="15">
        <f t="shared" si="0"/>
        <v>1698</v>
      </c>
      <c r="H10" s="12">
        <f t="shared" si="0"/>
        <v>1794</v>
      </c>
      <c r="I10" s="14">
        <f t="shared" si="1"/>
        <v>3492</v>
      </c>
      <c r="J10" s="13">
        <v>2383</v>
      </c>
      <c r="K10" s="12">
        <v>845</v>
      </c>
      <c r="M10" s="33"/>
      <c r="N10" s="16" t="s">
        <v>8</v>
      </c>
      <c r="O10" s="15">
        <v>225</v>
      </c>
      <c r="P10" s="12">
        <v>1586</v>
      </c>
      <c r="Q10" s="15">
        <v>1790</v>
      </c>
      <c r="R10" s="12">
        <v>2626</v>
      </c>
      <c r="S10" s="15">
        <f t="shared" si="2"/>
        <v>2015</v>
      </c>
      <c r="T10" s="12">
        <f t="shared" si="2"/>
        <v>4212</v>
      </c>
      <c r="U10" s="14">
        <f t="shared" si="3"/>
        <v>6227</v>
      </c>
      <c r="V10" s="13">
        <v>3901</v>
      </c>
      <c r="W10" s="12">
        <v>1779</v>
      </c>
    </row>
    <row r="11" spans="1:23" ht="16.5" customHeight="1">
      <c r="A11" s="33"/>
      <c r="B11" s="16" t="s">
        <v>7</v>
      </c>
      <c r="C11" s="15">
        <v>323</v>
      </c>
      <c r="D11" s="12">
        <v>580</v>
      </c>
      <c r="E11" s="15">
        <v>2756</v>
      </c>
      <c r="F11" s="12">
        <v>3830</v>
      </c>
      <c r="G11" s="15">
        <f t="shared" si="0"/>
        <v>3079</v>
      </c>
      <c r="H11" s="12">
        <f t="shared" si="0"/>
        <v>4410</v>
      </c>
      <c r="I11" s="14">
        <f t="shared" si="1"/>
        <v>7489</v>
      </c>
      <c r="J11" s="13">
        <v>6977</v>
      </c>
      <c r="K11" s="12">
        <v>2378</v>
      </c>
      <c r="M11" s="33"/>
      <c r="N11" s="16" t="s">
        <v>7</v>
      </c>
      <c r="O11" s="15">
        <v>5003</v>
      </c>
      <c r="P11" s="12">
        <v>1100</v>
      </c>
      <c r="Q11" s="15">
        <v>4453</v>
      </c>
      <c r="R11" s="12">
        <v>7131</v>
      </c>
      <c r="S11" s="15">
        <f t="shared" si="2"/>
        <v>9456</v>
      </c>
      <c r="T11" s="12">
        <f t="shared" si="2"/>
        <v>8231</v>
      </c>
      <c r="U11" s="14">
        <f t="shared" si="3"/>
        <v>17687</v>
      </c>
      <c r="V11" s="13">
        <v>14466</v>
      </c>
      <c r="W11" s="12">
        <v>4922</v>
      </c>
    </row>
    <row r="12" spans="1:23" ht="16.5" customHeight="1">
      <c r="A12" s="33"/>
      <c r="B12" s="16" t="s">
        <v>6</v>
      </c>
      <c r="C12" s="15">
        <v>0</v>
      </c>
      <c r="D12" s="12">
        <v>2</v>
      </c>
      <c r="E12" s="15">
        <v>0</v>
      </c>
      <c r="F12" s="12">
        <v>67</v>
      </c>
      <c r="G12" s="15">
        <f t="shared" si="0"/>
        <v>0</v>
      </c>
      <c r="H12" s="12">
        <f t="shared" si="0"/>
        <v>69</v>
      </c>
      <c r="I12" s="14">
        <f t="shared" si="1"/>
        <v>69</v>
      </c>
      <c r="J12" s="13">
        <v>41</v>
      </c>
      <c r="K12" s="12">
        <v>25</v>
      </c>
      <c r="M12" s="33"/>
      <c r="N12" s="16" t="s">
        <v>6</v>
      </c>
      <c r="O12" s="15">
        <v>6</v>
      </c>
      <c r="P12" s="12">
        <v>846</v>
      </c>
      <c r="Q12" s="15">
        <v>0</v>
      </c>
      <c r="R12" s="12">
        <v>1641</v>
      </c>
      <c r="S12" s="15">
        <f t="shared" si="2"/>
        <v>6</v>
      </c>
      <c r="T12" s="12">
        <f t="shared" si="2"/>
        <v>2487</v>
      </c>
      <c r="U12" s="14">
        <f t="shared" si="3"/>
        <v>2493</v>
      </c>
      <c r="V12" s="13">
        <v>60</v>
      </c>
      <c r="W12" s="12">
        <v>100</v>
      </c>
    </row>
    <row r="13" spans="1:23" ht="16.5" customHeight="1">
      <c r="A13" s="33"/>
      <c r="B13" s="11" t="s">
        <v>5</v>
      </c>
      <c r="C13" s="10">
        <v>453</v>
      </c>
      <c r="D13" s="7">
        <v>478</v>
      </c>
      <c r="E13" s="10">
        <v>3555</v>
      </c>
      <c r="F13" s="7">
        <v>10962</v>
      </c>
      <c r="G13" s="10">
        <f t="shared" si="0"/>
        <v>4008</v>
      </c>
      <c r="H13" s="7">
        <f t="shared" si="0"/>
        <v>11440</v>
      </c>
      <c r="I13" s="9">
        <f t="shared" si="1"/>
        <v>15448</v>
      </c>
      <c r="J13" s="8">
        <v>10744</v>
      </c>
      <c r="K13" s="7">
        <v>7389</v>
      </c>
      <c r="M13" s="33"/>
      <c r="N13" s="11" t="s">
        <v>5</v>
      </c>
      <c r="O13" s="10">
        <v>212</v>
      </c>
      <c r="P13" s="7">
        <v>854</v>
      </c>
      <c r="Q13" s="10">
        <v>3153</v>
      </c>
      <c r="R13" s="7">
        <v>8472</v>
      </c>
      <c r="S13" s="10">
        <f t="shared" si="2"/>
        <v>3365</v>
      </c>
      <c r="T13" s="7">
        <f t="shared" si="2"/>
        <v>9326</v>
      </c>
      <c r="U13" s="9">
        <f t="shared" si="3"/>
        <v>12691</v>
      </c>
      <c r="V13" s="8">
        <v>10745</v>
      </c>
      <c r="W13" s="7">
        <v>7594</v>
      </c>
    </row>
    <row r="14" spans="1:23" ht="16.5" customHeight="1">
      <c r="A14" s="32"/>
      <c r="B14" s="6" t="s">
        <v>4</v>
      </c>
      <c r="C14" s="5">
        <f aca="true" t="shared" si="4" ref="C14:H14">SUM(C8:C13)</f>
        <v>2700</v>
      </c>
      <c r="D14" s="2">
        <f t="shared" si="4"/>
        <v>4149</v>
      </c>
      <c r="E14" s="5">
        <f t="shared" si="4"/>
        <v>7916</v>
      </c>
      <c r="F14" s="2">
        <f t="shared" si="4"/>
        <v>15841</v>
      </c>
      <c r="G14" s="5">
        <f t="shared" si="4"/>
        <v>10616</v>
      </c>
      <c r="H14" s="2">
        <f t="shared" si="4"/>
        <v>19990</v>
      </c>
      <c r="I14" s="4">
        <f t="shared" si="1"/>
        <v>30606</v>
      </c>
      <c r="J14" s="3">
        <f>SUM(J8:J13)</f>
        <v>22203</v>
      </c>
      <c r="K14" s="2">
        <f>SUM(K8:K13)</f>
        <v>10644</v>
      </c>
      <c r="M14" s="32"/>
      <c r="N14" s="6" t="s">
        <v>4</v>
      </c>
      <c r="O14" s="5">
        <f aca="true" t="shared" si="5" ref="O14:T14">SUM(O8:O13)</f>
        <v>8609</v>
      </c>
      <c r="P14" s="2">
        <f t="shared" si="5"/>
        <v>5929</v>
      </c>
      <c r="Q14" s="5">
        <f t="shared" si="5"/>
        <v>10058</v>
      </c>
      <c r="R14" s="2">
        <f t="shared" si="5"/>
        <v>19882</v>
      </c>
      <c r="S14" s="5">
        <f t="shared" si="5"/>
        <v>18667</v>
      </c>
      <c r="T14" s="2">
        <f t="shared" si="5"/>
        <v>25811</v>
      </c>
      <c r="U14" s="4">
        <f t="shared" si="3"/>
        <v>44478</v>
      </c>
      <c r="V14" s="3">
        <f>SUM(V8:V13)</f>
        <v>31606</v>
      </c>
      <c r="W14" s="2">
        <f>SUM(W8:W13)</f>
        <v>14685</v>
      </c>
    </row>
    <row r="15" spans="1:23" ht="16.5" customHeight="1">
      <c r="A15" s="31" t="s">
        <v>20</v>
      </c>
      <c r="B15" s="21" t="s">
        <v>10</v>
      </c>
      <c r="C15" s="20">
        <v>0</v>
      </c>
      <c r="D15" s="17">
        <v>0</v>
      </c>
      <c r="E15" s="20">
        <v>0</v>
      </c>
      <c r="F15" s="17">
        <v>10</v>
      </c>
      <c r="G15" s="20">
        <f aca="true" t="shared" si="6" ref="G15:H20">SUM(C15,E15)</f>
        <v>0</v>
      </c>
      <c r="H15" s="17">
        <f t="shared" si="6"/>
        <v>10</v>
      </c>
      <c r="I15" s="19">
        <f t="shared" si="1"/>
        <v>10</v>
      </c>
      <c r="J15" s="18">
        <v>9</v>
      </c>
      <c r="K15" s="17">
        <v>4</v>
      </c>
      <c r="M15" s="31" t="s">
        <v>19</v>
      </c>
      <c r="N15" s="21" t="s">
        <v>10</v>
      </c>
      <c r="O15" s="20">
        <v>157</v>
      </c>
      <c r="P15" s="17">
        <v>56</v>
      </c>
      <c r="Q15" s="20">
        <v>840</v>
      </c>
      <c r="R15" s="17">
        <v>39</v>
      </c>
      <c r="S15" s="20">
        <f aca="true" t="shared" si="7" ref="S15:T20">SUM(O15,Q15)</f>
        <v>997</v>
      </c>
      <c r="T15" s="17">
        <f t="shared" si="7"/>
        <v>95</v>
      </c>
      <c r="U15" s="19">
        <f t="shared" si="3"/>
        <v>1092</v>
      </c>
      <c r="V15" s="18">
        <v>51</v>
      </c>
      <c r="W15" s="17">
        <v>254</v>
      </c>
    </row>
    <row r="16" spans="1:23" ht="16.5" customHeight="1">
      <c r="A16" s="33"/>
      <c r="B16" s="16" t="s">
        <v>9</v>
      </c>
      <c r="C16" s="15">
        <v>1521</v>
      </c>
      <c r="D16" s="12">
        <v>2889</v>
      </c>
      <c r="E16" s="15">
        <v>0</v>
      </c>
      <c r="F16" s="12">
        <v>0</v>
      </c>
      <c r="G16" s="15">
        <f t="shared" si="6"/>
        <v>1521</v>
      </c>
      <c r="H16" s="12">
        <f t="shared" si="6"/>
        <v>2889</v>
      </c>
      <c r="I16" s="14">
        <f t="shared" si="1"/>
        <v>4410</v>
      </c>
      <c r="J16" s="13">
        <v>4099</v>
      </c>
      <c r="K16" s="12">
        <v>0</v>
      </c>
      <c r="M16" s="33"/>
      <c r="N16" s="16" t="s">
        <v>9</v>
      </c>
      <c r="O16" s="15">
        <v>2751</v>
      </c>
      <c r="P16" s="12">
        <v>190</v>
      </c>
      <c r="Q16" s="15">
        <v>0</v>
      </c>
      <c r="R16" s="12">
        <v>0</v>
      </c>
      <c r="S16" s="15">
        <f t="shared" si="7"/>
        <v>2751</v>
      </c>
      <c r="T16" s="12">
        <f t="shared" si="7"/>
        <v>190</v>
      </c>
      <c r="U16" s="14">
        <f t="shared" si="3"/>
        <v>2941</v>
      </c>
      <c r="V16" s="13">
        <v>1317</v>
      </c>
      <c r="W16" s="12">
        <v>0</v>
      </c>
    </row>
    <row r="17" spans="1:23" ht="16.5" customHeight="1">
      <c r="A17" s="33"/>
      <c r="B17" s="16" t="s">
        <v>8</v>
      </c>
      <c r="C17" s="15">
        <v>0</v>
      </c>
      <c r="D17" s="12">
        <v>674</v>
      </c>
      <c r="E17" s="15">
        <v>1146</v>
      </c>
      <c r="F17" s="12">
        <v>2521</v>
      </c>
      <c r="G17" s="15">
        <f t="shared" si="6"/>
        <v>1146</v>
      </c>
      <c r="H17" s="12">
        <f t="shared" si="6"/>
        <v>3195</v>
      </c>
      <c r="I17" s="14">
        <f t="shared" si="1"/>
        <v>4341</v>
      </c>
      <c r="J17" s="13">
        <v>3813</v>
      </c>
      <c r="K17" s="12">
        <v>1458</v>
      </c>
      <c r="M17" s="33"/>
      <c r="N17" s="16" t="s">
        <v>8</v>
      </c>
      <c r="O17" s="15">
        <v>1620</v>
      </c>
      <c r="P17" s="12">
        <v>531</v>
      </c>
      <c r="Q17" s="15">
        <v>2014</v>
      </c>
      <c r="R17" s="12">
        <v>4218</v>
      </c>
      <c r="S17" s="15">
        <f t="shared" si="7"/>
        <v>3634</v>
      </c>
      <c r="T17" s="12">
        <f t="shared" si="7"/>
        <v>4749</v>
      </c>
      <c r="U17" s="14">
        <f t="shared" si="3"/>
        <v>8383</v>
      </c>
      <c r="V17" s="13">
        <v>6836</v>
      </c>
      <c r="W17" s="12">
        <v>2689</v>
      </c>
    </row>
    <row r="18" spans="1:23" ht="16.5" customHeight="1">
      <c r="A18" s="33"/>
      <c r="B18" s="16" t="s">
        <v>7</v>
      </c>
      <c r="C18" s="15">
        <v>1654</v>
      </c>
      <c r="D18" s="12">
        <v>1720</v>
      </c>
      <c r="E18" s="15">
        <v>6688</v>
      </c>
      <c r="F18" s="12">
        <v>5171</v>
      </c>
      <c r="G18" s="15">
        <f t="shared" si="6"/>
        <v>8342</v>
      </c>
      <c r="H18" s="12">
        <f t="shared" si="6"/>
        <v>6891</v>
      </c>
      <c r="I18" s="14">
        <f t="shared" si="1"/>
        <v>15233</v>
      </c>
      <c r="J18" s="13">
        <v>13903</v>
      </c>
      <c r="K18" s="12">
        <v>4957</v>
      </c>
      <c r="M18" s="33"/>
      <c r="N18" s="16" t="s">
        <v>7</v>
      </c>
      <c r="O18" s="15">
        <v>2666</v>
      </c>
      <c r="P18" s="12">
        <v>3178</v>
      </c>
      <c r="Q18" s="15">
        <v>9700</v>
      </c>
      <c r="R18" s="12">
        <v>8702</v>
      </c>
      <c r="S18" s="15">
        <f t="shared" si="7"/>
        <v>12366</v>
      </c>
      <c r="T18" s="12">
        <f t="shared" si="7"/>
        <v>11880</v>
      </c>
      <c r="U18" s="14">
        <f t="shared" si="3"/>
        <v>24246</v>
      </c>
      <c r="V18" s="13">
        <v>20304</v>
      </c>
      <c r="W18" s="12">
        <v>7142</v>
      </c>
    </row>
    <row r="19" spans="1:23" ht="16.5" customHeight="1">
      <c r="A19" s="33"/>
      <c r="B19" s="16" t="s">
        <v>6</v>
      </c>
      <c r="C19" s="15">
        <v>0</v>
      </c>
      <c r="D19" s="12">
        <v>1</v>
      </c>
      <c r="E19" s="15">
        <v>0</v>
      </c>
      <c r="F19" s="12">
        <v>203</v>
      </c>
      <c r="G19" s="15">
        <f t="shared" si="6"/>
        <v>0</v>
      </c>
      <c r="H19" s="12">
        <f t="shared" si="6"/>
        <v>204</v>
      </c>
      <c r="I19" s="14">
        <f t="shared" si="1"/>
        <v>204</v>
      </c>
      <c r="J19" s="13">
        <v>193</v>
      </c>
      <c r="K19" s="12">
        <v>95</v>
      </c>
      <c r="M19" s="33"/>
      <c r="N19" s="16" t="s">
        <v>6</v>
      </c>
      <c r="O19" s="15">
        <v>53</v>
      </c>
      <c r="P19" s="12">
        <v>0</v>
      </c>
      <c r="Q19" s="15">
        <v>0</v>
      </c>
      <c r="R19" s="12">
        <v>98</v>
      </c>
      <c r="S19" s="15">
        <f t="shared" si="7"/>
        <v>53</v>
      </c>
      <c r="T19" s="12">
        <f t="shared" si="7"/>
        <v>98</v>
      </c>
      <c r="U19" s="14">
        <f t="shared" si="3"/>
        <v>151</v>
      </c>
      <c r="V19" s="13">
        <v>63</v>
      </c>
      <c r="W19" s="12">
        <v>39</v>
      </c>
    </row>
    <row r="20" spans="1:23" ht="16.5" customHeight="1">
      <c r="A20" s="33"/>
      <c r="B20" s="11" t="s">
        <v>5</v>
      </c>
      <c r="C20" s="10">
        <v>486</v>
      </c>
      <c r="D20" s="7">
        <v>5348</v>
      </c>
      <c r="E20" s="10">
        <v>1909</v>
      </c>
      <c r="F20" s="7">
        <v>9150</v>
      </c>
      <c r="G20" s="10">
        <f t="shared" si="6"/>
        <v>2395</v>
      </c>
      <c r="H20" s="7">
        <f t="shared" si="6"/>
        <v>14498</v>
      </c>
      <c r="I20" s="9">
        <f t="shared" si="1"/>
        <v>16893</v>
      </c>
      <c r="J20" s="8">
        <v>7242</v>
      </c>
      <c r="K20" s="7">
        <v>6089</v>
      </c>
      <c r="M20" s="33"/>
      <c r="N20" s="11" t="s">
        <v>5</v>
      </c>
      <c r="O20" s="10">
        <v>232</v>
      </c>
      <c r="P20" s="7">
        <v>1103</v>
      </c>
      <c r="Q20" s="10">
        <v>4656</v>
      </c>
      <c r="R20" s="7">
        <v>8630</v>
      </c>
      <c r="S20" s="10">
        <f t="shared" si="7"/>
        <v>4888</v>
      </c>
      <c r="T20" s="7">
        <f t="shared" si="7"/>
        <v>9733</v>
      </c>
      <c r="U20" s="9">
        <f t="shared" si="3"/>
        <v>14621</v>
      </c>
      <c r="V20" s="8">
        <v>11658</v>
      </c>
      <c r="W20" s="7">
        <v>6978</v>
      </c>
    </row>
    <row r="21" spans="1:23" ht="16.5" customHeight="1">
      <c r="A21" s="32"/>
      <c r="B21" s="6" t="s">
        <v>4</v>
      </c>
      <c r="C21" s="5">
        <f aca="true" t="shared" si="8" ref="C21:H21">SUM(C15:C20)</f>
        <v>3661</v>
      </c>
      <c r="D21" s="2">
        <f t="shared" si="8"/>
        <v>10632</v>
      </c>
      <c r="E21" s="5">
        <f t="shared" si="8"/>
        <v>9743</v>
      </c>
      <c r="F21" s="2">
        <f t="shared" si="8"/>
        <v>17055</v>
      </c>
      <c r="G21" s="5">
        <f t="shared" si="8"/>
        <v>13404</v>
      </c>
      <c r="H21" s="2">
        <f t="shared" si="8"/>
        <v>27687</v>
      </c>
      <c r="I21" s="4">
        <f t="shared" si="1"/>
        <v>41091</v>
      </c>
      <c r="J21" s="3">
        <f>SUM(J15:J20)</f>
        <v>29259</v>
      </c>
      <c r="K21" s="2">
        <f>SUM(K15:K20)</f>
        <v>12603</v>
      </c>
      <c r="M21" s="32"/>
      <c r="N21" s="6" t="s">
        <v>4</v>
      </c>
      <c r="O21" s="5">
        <f aca="true" t="shared" si="9" ref="O21:T21">SUM(O15:O20)</f>
        <v>7479</v>
      </c>
      <c r="P21" s="2">
        <f t="shared" si="9"/>
        <v>5058</v>
      </c>
      <c r="Q21" s="5">
        <f t="shared" si="9"/>
        <v>17210</v>
      </c>
      <c r="R21" s="2">
        <f t="shared" si="9"/>
        <v>21687</v>
      </c>
      <c r="S21" s="5">
        <f t="shared" si="9"/>
        <v>24689</v>
      </c>
      <c r="T21" s="2">
        <f t="shared" si="9"/>
        <v>26745</v>
      </c>
      <c r="U21" s="4">
        <f t="shared" si="3"/>
        <v>51434</v>
      </c>
      <c r="V21" s="3">
        <f>SUM(V15:V20)</f>
        <v>40229</v>
      </c>
      <c r="W21" s="2">
        <f>SUM(W15:W20)</f>
        <v>17102</v>
      </c>
    </row>
    <row r="22" spans="1:23" ht="16.5" customHeight="1">
      <c r="A22" s="31" t="s">
        <v>18</v>
      </c>
      <c r="B22" s="21" t="s">
        <v>10</v>
      </c>
      <c r="C22" s="20">
        <v>307</v>
      </c>
      <c r="D22" s="17">
        <v>0</v>
      </c>
      <c r="E22" s="20">
        <v>0</v>
      </c>
      <c r="F22" s="17">
        <v>17</v>
      </c>
      <c r="G22" s="20">
        <f aca="true" t="shared" si="10" ref="G22:H27">SUM(C22,E22)</f>
        <v>307</v>
      </c>
      <c r="H22" s="17">
        <f t="shared" si="10"/>
        <v>17</v>
      </c>
      <c r="I22" s="19">
        <f t="shared" si="1"/>
        <v>324</v>
      </c>
      <c r="J22" s="18">
        <v>12</v>
      </c>
      <c r="K22" s="17">
        <v>6</v>
      </c>
      <c r="M22" s="31" t="s">
        <v>17</v>
      </c>
      <c r="N22" s="21" t="s">
        <v>10</v>
      </c>
      <c r="O22" s="20">
        <v>0</v>
      </c>
      <c r="P22" s="17">
        <v>10</v>
      </c>
      <c r="Q22" s="20">
        <v>0</v>
      </c>
      <c r="R22" s="17">
        <v>49</v>
      </c>
      <c r="S22" s="20">
        <f aca="true" t="shared" si="11" ref="S22:T27">SUM(O22,Q22)</f>
        <v>0</v>
      </c>
      <c r="T22" s="17">
        <f t="shared" si="11"/>
        <v>59</v>
      </c>
      <c r="U22" s="19">
        <f t="shared" si="3"/>
        <v>59</v>
      </c>
      <c r="V22" s="18">
        <v>6</v>
      </c>
      <c r="W22" s="17">
        <v>7</v>
      </c>
    </row>
    <row r="23" spans="1:23" ht="16.5" customHeight="1">
      <c r="A23" s="33"/>
      <c r="B23" s="16" t="s">
        <v>9</v>
      </c>
      <c r="C23" s="15">
        <v>1187</v>
      </c>
      <c r="D23" s="12">
        <v>2513</v>
      </c>
      <c r="E23" s="15">
        <v>0</v>
      </c>
      <c r="F23" s="12">
        <v>14</v>
      </c>
      <c r="G23" s="15">
        <f t="shared" si="10"/>
        <v>1187</v>
      </c>
      <c r="H23" s="12">
        <f t="shared" si="10"/>
        <v>2527</v>
      </c>
      <c r="I23" s="14">
        <f t="shared" si="1"/>
        <v>3714</v>
      </c>
      <c r="J23" s="13">
        <v>2147</v>
      </c>
      <c r="K23" s="12">
        <v>3</v>
      </c>
      <c r="M23" s="33"/>
      <c r="N23" s="16" t="s">
        <v>9</v>
      </c>
      <c r="O23" s="15">
        <v>616</v>
      </c>
      <c r="P23" s="12">
        <v>821</v>
      </c>
      <c r="Q23" s="15">
        <v>0</v>
      </c>
      <c r="R23" s="12">
        <v>0</v>
      </c>
      <c r="S23" s="15">
        <f t="shared" si="11"/>
        <v>616</v>
      </c>
      <c r="T23" s="12">
        <f t="shared" si="11"/>
        <v>821</v>
      </c>
      <c r="U23" s="14">
        <f t="shared" si="3"/>
        <v>1437</v>
      </c>
      <c r="V23" s="13">
        <v>1012</v>
      </c>
      <c r="W23" s="12">
        <v>0</v>
      </c>
    </row>
    <row r="24" spans="1:23" ht="16.5" customHeight="1">
      <c r="A24" s="33"/>
      <c r="B24" s="16" t="s">
        <v>8</v>
      </c>
      <c r="C24" s="15">
        <v>61</v>
      </c>
      <c r="D24" s="12">
        <v>616</v>
      </c>
      <c r="E24" s="15">
        <v>2125</v>
      </c>
      <c r="F24" s="12">
        <v>837</v>
      </c>
      <c r="G24" s="15">
        <f t="shared" si="10"/>
        <v>2186</v>
      </c>
      <c r="H24" s="12">
        <f t="shared" si="10"/>
        <v>1453</v>
      </c>
      <c r="I24" s="14">
        <f t="shared" si="1"/>
        <v>3639</v>
      </c>
      <c r="J24" s="13">
        <v>1778</v>
      </c>
      <c r="K24" s="12">
        <v>992</v>
      </c>
      <c r="M24" s="33"/>
      <c r="N24" s="16" t="s">
        <v>8</v>
      </c>
      <c r="O24" s="15">
        <v>731</v>
      </c>
      <c r="P24" s="12">
        <v>3028</v>
      </c>
      <c r="Q24" s="15">
        <v>1448</v>
      </c>
      <c r="R24" s="12">
        <v>3298</v>
      </c>
      <c r="S24" s="15">
        <f t="shared" si="11"/>
        <v>2179</v>
      </c>
      <c r="T24" s="12">
        <f t="shared" si="11"/>
        <v>6326</v>
      </c>
      <c r="U24" s="14">
        <f t="shared" si="3"/>
        <v>8505</v>
      </c>
      <c r="V24" s="13">
        <v>8245</v>
      </c>
      <c r="W24" s="12">
        <v>2053</v>
      </c>
    </row>
    <row r="25" spans="1:23" ht="16.5" customHeight="1">
      <c r="A25" s="33"/>
      <c r="B25" s="16" t="s">
        <v>7</v>
      </c>
      <c r="C25" s="15">
        <v>3099</v>
      </c>
      <c r="D25" s="12">
        <v>861</v>
      </c>
      <c r="E25" s="15">
        <v>7758</v>
      </c>
      <c r="F25" s="12">
        <v>6388</v>
      </c>
      <c r="G25" s="15">
        <f t="shared" si="10"/>
        <v>10857</v>
      </c>
      <c r="H25" s="12">
        <f t="shared" si="10"/>
        <v>7249</v>
      </c>
      <c r="I25" s="14">
        <f t="shared" si="1"/>
        <v>18106</v>
      </c>
      <c r="J25" s="13">
        <v>14938</v>
      </c>
      <c r="K25" s="12">
        <v>5204</v>
      </c>
      <c r="M25" s="33"/>
      <c r="N25" s="16" t="s">
        <v>7</v>
      </c>
      <c r="O25" s="15">
        <v>5638</v>
      </c>
      <c r="P25" s="12">
        <v>1589</v>
      </c>
      <c r="Q25" s="15">
        <v>6946</v>
      </c>
      <c r="R25" s="12">
        <v>12057</v>
      </c>
      <c r="S25" s="15">
        <f t="shared" si="11"/>
        <v>12584</v>
      </c>
      <c r="T25" s="12">
        <f t="shared" si="11"/>
        <v>13646</v>
      </c>
      <c r="U25" s="14">
        <f t="shared" si="3"/>
        <v>26230</v>
      </c>
      <c r="V25" s="13">
        <v>17112</v>
      </c>
      <c r="W25" s="12">
        <v>7410</v>
      </c>
    </row>
    <row r="26" spans="1:23" ht="16.5" customHeight="1">
      <c r="A26" s="33"/>
      <c r="B26" s="16" t="s">
        <v>6</v>
      </c>
      <c r="C26" s="15">
        <v>0</v>
      </c>
      <c r="D26" s="12">
        <v>2</v>
      </c>
      <c r="E26" s="15">
        <v>0</v>
      </c>
      <c r="F26" s="12">
        <v>406</v>
      </c>
      <c r="G26" s="15">
        <f t="shared" si="10"/>
        <v>0</v>
      </c>
      <c r="H26" s="12">
        <f t="shared" si="10"/>
        <v>408</v>
      </c>
      <c r="I26" s="14">
        <f t="shared" si="1"/>
        <v>408</v>
      </c>
      <c r="J26" s="13">
        <v>317</v>
      </c>
      <c r="K26" s="12">
        <v>184</v>
      </c>
      <c r="M26" s="33"/>
      <c r="N26" s="16" t="s">
        <v>6</v>
      </c>
      <c r="O26" s="15">
        <v>0</v>
      </c>
      <c r="P26" s="12">
        <v>0</v>
      </c>
      <c r="Q26" s="15">
        <v>0</v>
      </c>
      <c r="R26" s="12">
        <v>278</v>
      </c>
      <c r="S26" s="15">
        <f t="shared" si="11"/>
        <v>0</v>
      </c>
      <c r="T26" s="12">
        <f t="shared" si="11"/>
        <v>278</v>
      </c>
      <c r="U26" s="14">
        <f t="shared" si="3"/>
        <v>278</v>
      </c>
      <c r="V26" s="13">
        <v>292</v>
      </c>
      <c r="W26" s="12">
        <v>120</v>
      </c>
    </row>
    <row r="27" spans="1:23" ht="16.5" customHeight="1">
      <c r="A27" s="33"/>
      <c r="B27" s="11" t="s">
        <v>5</v>
      </c>
      <c r="C27" s="10">
        <v>98</v>
      </c>
      <c r="D27" s="7">
        <v>3835</v>
      </c>
      <c r="E27" s="10">
        <v>2917</v>
      </c>
      <c r="F27" s="7">
        <v>14247</v>
      </c>
      <c r="G27" s="10">
        <f t="shared" si="10"/>
        <v>3015</v>
      </c>
      <c r="H27" s="7">
        <f t="shared" si="10"/>
        <v>18082</v>
      </c>
      <c r="I27" s="9">
        <f t="shared" si="1"/>
        <v>21097</v>
      </c>
      <c r="J27" s="8">
        <v>14101</v>
      </c>
      <c r="K27" s="7">
        <v>7505</v>
      </c>
      <c r="M27" s="33"/>
      <c r="N27" s="11" t="s">
        <v>5</v>
      </c>
      <c r="O27" s="10">
        <v>555</v>
      </c>
      <c r="P27" s="7">
        <v>1546</v>
      </c>
      <c r="Q27" s="10">
        <v>3550</v>
      </c>
      <c r="R27" s="7">
        <v>10838</v>
      </c>
      <c r="S27" s="10">
        <f t="shared" si="11"/>
        <v>4105</v>
      </c>
      <c r="T27" s="7">
        <f t="shared" si="11"/>
        <v>12384</v>
      </c>
      <c r="U27" s="9">
        <f t="shared" si="3"/>
        <v>16489</v>
      </c>
      <c r="V27" s="8">
        <v>6710</v>
      </c>
      <c r="W27" s="7">
        <v>7745</v>
      </c>
    </row>
    <row r="28" spans="1:23" ht="16.5" customHeight="1">
      <c r="A28" s="32"/>
      <c r="B28" s="6" t="s">
        <v>4</v>
      </c>
      <c r="C28" s="5">
        <f aca="true" t="shared" si="12" ref="C28:H28">SUM(C22:C27)</f>
        <v>4752</v>
      </c>
      <c r="D28" s="2">
        <f t="shared" si="12"/>
        <v>7827</v>
      </c>
      <c r="E28" s="5">
        <f t="shared" si="12"/>
        <v>12800</v>
      </c>
      <c r="F28" s="2">
        <f t="shared" si="12"/>
        <v>21909</v>
      </c>
      <c r="G28" s="5">
        <f t="shared" si="12"/>
        <v>17552</v>
      </c>
      <c r="H28" s="2">
        <f t="shared" si="12"/>
        <v>29736</v>
      </c>
      <c r="I28" s="4">
        <f t="shared" si="1"/>
        <v>47288</v>
      </c>
      <c r="J28" s="3">
        <f>SUM(J22:J27)</f>
        <v>33293</v>
      </c>
      <c r="K28" s="2">
        <f>SUM(K22:K27)</f>
        <v>13894</v>
      </c>
      <c r="M28" s="32"/>
      <c r="N28" s="6" t="s">
        <v>4</v>
      </c>
      <c r="O28" s="5">
        <f aca="true" t="shared" si="13" ref="O28:T28">SUM(O22:O27)</f>
        <v>7540</v>
      </c>
      <c r="P28" s="2">
        <f t="shared" si="13"/>
        <v>6994</v>
      </c>
      <c r="Q28" s="5">
        <f t="shared" si="13"/>
        <v>11944</v>
      </c>
      <c r="R28" s="2">
        <f t="shared" si="13"/>
        <v>26520</v>
      </c>
      <c r="S28" s="5">
        <f t="shared" si="13"/>
        <v>19484</v>
      </c>
      <c r="T28" s="2">
        <f t="shared" si="13"/>
        <v>33514</v>
      </c>
      <c r="U28" s="4">
        <f t="shared" si="3"/>
        <v>52998</v>
      </c>
      <c r="V28" s="3">
        <f>SUM(V22:V27)</f>
        <v>33377</v>
      </c>
      <c r="W28" s="2">
        <f>SUM(W22:W27)</f>
        <v>17335</v>
      </c>
    </row>
    <row r="29" spans="1:23" ht="16.5" customHeight="1">
      <c r="A29" s="31" t="s">
        <v>16</v>
      </c>
      <c r="B29" s="21" t="s">
        <v>10</v>
      </c>
      <c r="C29" s="20">
        <v>0</v>
      </c>
      <c r="D29" s="17">
        <v>35</v>
      </c>
      <c r="E29" s="20">
        <v>60</v>
      </c>
      <c r="F29" s="17">
        <v>128</v>
      </c>
      <c r="G29" s="20">
        <f aca="true" t="shared" si="14" ref="G29:H34">SUM(C29,E29)</f>
        <v>60</v>
      </c>
      <c r="H29" s="17">
        <f t="shared" si="14"/>
        <v>163</v>
      </c>
      <c r="I29" s="19">
        <f t="shared" si="1"/>
        <v>223</v>
      </c>
      <c r="J29" s="18">
        <v>5</v>
      </c>
      <c r="K29" s="17">
        <v>85</v>
      </c>
      <c r="M29" s="31" t="s">
        <v>15</v>
      </c>
      <c r="N29" s="21" t="s">
        <v>10</v>
      </c>
      <c r="O29" s="20">
        <v>30</v>
      </c>
      <c r="P29" s="17">
        <v>757</v>
      </c>
      <c r="Q29" s="20">
        <v>16</v>
      </c>
      <c r="R29" s="17">
        <v>189</v>
      </c>
      <c r="S29" s="20">
        <f aca="true" t="shared" si="15" ref="S29:T34">SUM(O29,Q29)</f>
        <v>46</v>
      </c>
      <c r="T29" s="17">
        <f t="shared" si="15"/>
        <v>946</v>
      </c>
      <c r="U29" s="19">
        <f t="shared" si="3"/>
        <v>992</v>
      </c>
      <c r="V29" s="18">
        <v>945</v>
      </c>
      <c r="W29" s="17">
        <v>72</v>
      </c>
    </row>
    <row r="30" spans="1:23" ht="16.5" customHeight="1">
      <c r="A30" s="33"/>
      <c r="B30" s="16" t="s">
        <v>9</v>
      </c>
      <c r="C30" s="15">
        <v>167</v>
      </c>
      <c r="D30" s="12">
        <v>1653</v>
      </c>
      <c r="E30" s="15">
        <v>87</v>
      </c>
      <c r="F30" s="12">
        <v>0</v>
      </c>
      <c r="G30" s="15">
        <f t="shared" si="14"/>
        <v>254</v>
      </c>
      <c r="H30" s="12">
        <f t="shared" si="14"/>
        <v>1653</v>
      </c>
      <c r="I30" s="14">
        <f t="shared" si="1"/>
        <v>1907</v>
      </c>
      <c r="J30" s="13">
        <v>1423</v>
      </c>
      <c r="K30" s="12">
        <v>40</v>
      </c>
      <c r="M30" s="33"/>
      <c r="N30" s="16" t="s">
        <v>9</v>
      </c>
      <c r="O30" s="15">
        <v>1804</v>
      </c>
      <c r="P30" s="12">
        <v>1540</v>
      </c>
      <c r="Q30" s="15">
        <v>0</v>
      </c>
      <c r="R30" s="12">
        <v>0</v>
      </c>
      <c r="S30" s="15">
        <f t="shared" si="15"/>
        <v>1804</v>
      </c>
      <c r="T30" s="12">
        <f t="shared" si="15"/>
        <v>1540</v>
      </c>
      <c r="U30" s="14">
        <f t="shared" si="3"/>
        <v>3344</v>
      </c>
      <c r="V30" s="13">
        <v>2799</v>
      </c>
      <c r="W30" s="12">
        <v>0</v>
      </c>
    </row>
    <row r="31" spans="1:23" ht="16.5" customHeight="1">
      <c r="A31" s="33"/>
      <c r="B31" s="16" t="s">
        <v>8</v>
      </c>
      <c r="C31" s="15">
        <v>0</v>
      </c>
      <c r="D31" s="12">
        <v>776</v>
      </c>
      <c r="E31" s="15">
        <v>723</v>
      </c>
      <c r="F31" s="12">
        <v>1051</v>
      </c>
      <c r="G31" s="15">
        <f t="shared" si="14"/>
        <v>723</v>
      </c>
      <c r="H31" s="12">
        <f t="shared" si="14"/>
        <v>1827</v>
      </c>
      <c r="I31" s="14">
        <f t="shared" si="1"/>
        <v>2550</v>
      </c>
      <c r="J31" s="13">
        <v>2555</v>
      </c>
      <c r="K31" s="12">
        <v>740</v>
      </c>
      <c r="M31" s="33"/>
      <c r="N31" s="16" t="s">
        <v>8</v>
      </c>
      <c r="O31" s="15">
        <v>260</v>
      </c>
      <c r="P31" s="12">
        <v>839</v>
      </c>
      <c r="Q31" s="15">
        <v>921</v>
      </c>
      <c r="R31" s="12">
        <v>3056</v>
      </c>
      <c r="S31" s="15">
        <f t="shared" si="15"/>
        <v>1181</v>
      </c>
      <c r="T31" s="12">
        <f t="shared" si="15"/>
        <v>3895</v>
      </c>
      <c r="U31" s="14">
        <f t="shared" si="3"/>
        <v>5076</v>
      </c>
      <c r="V31" s="13">
        <v>4183</v>
      </c>
      <c r="W31" s="12">
        <v>1990</v>
      </c>
    </row>
    <row r="32" spans="1:23" ht="16.5" customHeight="1">
      <c r="A32" s="33"/>
      <c r="B32" s="16" t="s">
        <v>7</v>
      </c>
      <c r="C32" s="15">
        <v>2702</v>
      </c>
      <c r="D32" s="12">
        <v>1037</v>
      </c>
      <c r="E32" s="15">
        <v>5379</v>
      </c>
      <c r="F32" s="12">
        <v>7138</v>
      </c>
      <c r="G32" s="15">
        <f t="shared" si="14"/>
        <v>8081</v>
      </c>
      <c r="H32" s="12">
        <f t="shared" si="14"/>
        <v>8175</v>
      </c>
      <c r="I32" s="14">
        <f t="shared" si="1"/>
        <v>16256</v>
      </c>
      <c r="J32" s="13">
        <v>12882</v>
      </c>
      <c r="K32" s="12">
        <v>4798</v>
      </c>
      <c r="M32" s="33"/>
      <c r="N32" s="16" t="s">
        <v>7</v>
      </c>
      <c r="O32" s="15">
        <v>3245</v>
      </c>
      <c r="P32" s="12">
        <v>1265</v>
      </c>
      <c r="Q32" s="15">
        <v>6891</v>
      </c>
      <c r="R32" s="12">
        <v>9590</v>
      </c>
      <c r="S32" s="15">
        <f t="shared" si="15"/>
        <v>10136</v>
      </c>
      <c r="T32" s="12">
        <f t="shared" si="15"/>
        <v>10855</v>
      </c>
      <c r="U32" s="14">
        <f t="shared" si="3"/>
        <v>20991</v>
      </c>
      <c r="V32" s="13">
        <v>19823</v>
      </c>
      <c r="W32" s="12">
        <v>7065</v>
      </c>
    </row>
    <row r="33" spans="1:23" ht="16.5" customHeight="1">
      <c r="A33" s="33"/>
      <c r="B33" s="16" t="s">
        <v>6</v>
      </c>
      <c r="C33" s="15">
        <v>0</v>
      </c>
      <c r="D33" s="12">
        <v>154</v>
      </c>
      <c r="E33" s="15">
        <v>838</v>
      </c>
      <c r="F33" s="12">
        <v>228</v>
      </c>
      <c r="G33" s="15">
        <f t="shared" si="14"/>
        <v>838</v>
      </c>
      <c r="H33" s="12">
        <f t="shared" si="14"/>
        <v>382</v>
      </c>
      <c r="I33" s="14">
        <f t="shared" si="1"/>
        <v>1220</v>
      </c>
      <c r="J33" s="13">
        <v>985</v>
      </c>
      <c r="K33" s="12">
        <v>477</v>
      </c>
      <c r="M33" s="33"/>
      <c r="N33" s="16" t="s">
        <v>6</v>
      </c>
      <c r="O33" s="15">
        <v>0</v>
      </c>
      <c r="P33" s="12">
        <v>3</v>
      </c>
      <c r="Q33" s="15">
        <v>0</v>
      </c>
      <c r="R33" s="12">
        <v>65</v>
      </c>
      <c r="S33" s="15">
        <f t="shared" si="15"/>
        <v>0</v>
      </c>
      <c r="T33" s="12">
        <f t="shared" si="15"/>
        <v>68</v>
      </c>
      <c r="U33" s="14">
        <f t="shared" si="3"/>
        <v>68</v>
      </c>
      <c r="V33" s="13">
        <v>30</v>
      </c>
      <c r="W33" s="12">
        <v>26</v>
      </c>
    </row>
    <row r="34" spans="1:23" ht="16.5" customHeight="1">
      <c r="A34" s="33"/>
      <c r="B34" s="11" t="s">
        <v>5</v>
      </c>
      <c r="C34" s="10">
        <v>391</v>
      </c>
      <c r="D34" s="7">
        <v>5040</v>
      </c>
      <c r="E34" s="10">
        <v>3915</v>
      </c>
      <c r="F34" s="7">
        <v>9255</v>
      </c>
      <c r="G34" s="10">
        <f t="shared" si="14"/>
        <v>4306</v>
      </c>
      <c r="H34" s="7">
        <f t="shared" si="14"/>
        <v>14295</v>
      </c>
      <c r="I34" s="9">
        <f t="shared" si="1"/>
        <v>18601</v>
      </c>
      <c r="J34" s="8">
        <v>8663</v>
      </c>
      <c r="K34" s="7">
        <v>6429</v>
      </c>
      <c r="M34" s="33"/>
      <c r="N34" s="11" t="s">
        <v>5</v>
      </c>
      <c r="O34" s="10">
        <v>442</v>
      </c>
      <c r="P34" s="7">
        <v>894</v>
      </c>
      <c r="Q34" s="10">
        <v>2670</v>
      </c>
      <c r="R34" s="7">
        <v>9773</v>
      </c>
      <c r="S34" s="10">
        <f t="shared" si="15"/>
        <v>3112</v>
      </c>
      <c r="T34" s="7">
        <f t="shared" si="15"/>
        <v>10667</v>
      </c>
      <c r="U34" s="9">
        <f t="shared" si="3"/>
        <v>13779</v>
      </c>
      <c r="V34" s="8">
        <v>5316</v>
      </c>
      <c r="W34" s="7">
        <v>6302</v>
      </c>
    </row>
    <row r="35" spans="1:23" ht="16.5" customHeight="1">
      <c r="A35" s="32"/>
      <c r="B35" s="6" t="s">
        <v>4</v>
      </c>
      <c r="C35" s="5">
        <f aca="true" t="shared" si="16" ref="C35:H35">SUM(C29:C34)</f>
        <v>3260</v>
      </c>
      <c r="D35" s="2">
        <f t="shared" si="16"/>
        <v>8695</v>
      </c>
      <c r="E35" s="5">
        <f t="shared" si="16"/>
        <v>11002</v>
      </c>
      <c r="F35" s="2">
        <f t="shared" si="16"/>
        <v>17800</v>
      </c>
      <c r="G35" s="5">
        <f t="shared" si="16"/>
        <v>14262</v>
      </c>
      <c r="H35" s="2">
        <f t="shared" si="16"/>
        <v>26495</v>
      </c>
      <c r="I35" s="4">
        <f t="shared" si="1"/>
        <v>40757</v>
      </c>
      <c r="J35" s="3">
        <f>SUM(J29:J34)</f>
        <v>26513</v>
      </c>
      <c r="K35" s="2">
        <f>SUM(K29:K34)</f>
        <v>12569</v>
      </c>
      <c r="M35" s="32"/>
      <c r="N35" s="6" t="s">
        <v>4</v>
      </c>
      <c r="O35" s="5">
        <f aca="true" t="shared" si="17" ref="O35:T35">SUM(O29:O34)</f>
        <v>5781</v>
      </c>
      <c r="P35" s="2">
        <f t="shared" si="17"/>
        <v>5298</v>
      </c>
      <c r="Q35" s="5">
        <f t="shared" si="17"/>
        <v>10498</v>
      </c>
      <c r="R35" s="2">
        <f t="shared" si="17"/>
        <v>22673</v>
      </c>
      <c r="S35" s="5">
        <f t="shared" si="17"/>
        <v>16279</v>
      </c>
      <c r="T35" s="2">
        <f t="shared" si="17"/>
        <v>27971</v>
      </c>
      <c r="U35" s="4">
        <f t="shared" si="3"/>
        <v>44250</v>
      </c>
      <c r="V35" s="3">
        <f>SUM(V29:V34)</f>
        <v>33096</v>
      </c>
      <c r="W35" s="2">
        <f>SUM(W29:W34)</f>
        <v>15455</v>
      </c>
    </row>
    <row r="36" spans="1:23" ht="16.5" customHeight="1">
      <c r="A36" s="31" t="s">
        <v>14</v>
      </c>
      <c r="B36" s="21" t="s">
        <v>10</v>
      </c>
      <c r="C36" s="20">
        <v>0</v>
      </c>
      <c r="D36" s="17">
        <v>15</v>
      </c>
      <c r="E36" s="20">
        <v>0</v>
      </c>
      <c r="F36" s="17">
        <v>57</v>
      </c>
      <c r="G36" s="20">
        <f aca="true" t="shared" si="18" ref="G36:H41">SUM(C36,E36)</f>
        <v>0</v>
      </c>
      <c r="H36" s="17">
        <f t="shared" si="18"/>
        <v>72</v>
      </c>
      <c r="I36" s="19">
        <f t="shared" si="1"/>
        <v>72</v>
      </c>
      <c r="J36" s="18">
        <v>14</v>
      </c>
      <c r="K36" s="17">
        <v>4</v>
      </c>
      <c r="M36" s="31" t="s">
        <v>13</v>
      </c>
      <c r="N36" s="21" t="s">
        <v>10</v>
      </c>
      <c r="O36" s="20">
        <v>101</v>
      </c>
      <c r="P36" s="17">
        <v>596</v>
      </c>
      <c r="Q36" s="20">
        <v>37</v>
      </c>
      <c r="R36" s="17">
        <v>286</v>
      </c>
      <c r="S36" s="20">
        <f aca="true" t="shared" si="19" ref="S36:T41">SUM(O36,Q36)</f>
        <v>138</v>
      </c>
      <c r="T36" s="17">
        <f t="shared" si="19"/>
        <v>882</v>
      </c>
      <c r="U36" s="19">
        <f t="shared" si="3"/>
        <v>1020</v>
      </c>
      <c r="V36" s="18">
        <v>1029</v>
      </c>
      <c r="W36" s="17">
        <v>149</v>
      </c>
    </row>
    <row r="37" spans="1:23" ht="16.5" customHeight="1">
      <c r="A37" s="33"/>
      <c r="B37" s="16" t="s">
        <v>9</v>
      </c>
      <c r="C37" s="15">
        <v>83</v>
      </c>
      <c r="D37" s="12">
        <v>1279</v>
      </c>
      <c r="E37" s="15">
        <v>0</v>
      </c>
      <c r="F37" s="12">
        <v>0</v>
      </c>
      <c r="G37" s="15">
        <f t="shared" si="18"/>
        <v>83</v>
      </c>
      <c r="H37" s="12">
        <f t="shared" si="18"/>
        <v>1279</v>
      </c>
      <c r="I37" s="14">
        <f t="shared" si="1"/>
        <v>1362</v>
      </c>
      <c r="J37" s="13">
        <v>1922</v>
      </c>
      <c r="K37" s="12">
        <v>0</v>
      </c>
      <c r="M37" s="33"/>
      <c r="N37" s="16" t="s">
        <v>9</v>
      </c>
      <c r="O37" s="15">
        <v>171</v>
      </c>
      <c r="P37" s="12">
        <v>2231</v>
      </c>
      <c r="Q37" s="15">
        <v>6</v>
      </c>
      <c r="R37" s="12">
        <v>0</v>
      </c>
      <c r="S37" s="15">
        <f t="shared" si="19"/>
        <v>177</v>
      </c>
      <c r="T37" s="12">
        <f t="shared" si="19"/>
        <v>2231</v>
      </c>
      <c r="U37" s="14">
        <f t="shared" si="3"/>
        <v>2408</v>
      </c>
      <c r="V37" s="13">
        <v>298</v>
      </c>
      <c r="W37" s="12">
        <v>0</v>
      </c>
    </row>
    <row r="38" spans="1:23" ht="16.5" customHeight="1">
      <c r="A38" s="33"/>
      <c r="B38" s="16" t="s">
        <v>8</v>
      </c>
      <c r="C38" s="15">
        <v>85</v>
      </c>
      <c r="D38" s="12">
        <v>1240</v>
      </c>
      <c r="E38" s="15">
        <v>591</v>
      </c>
      <c r="F38" s="12">
        <v>1402</v>
      </c>
      <c r="G38" s="15">
        <f t="shared" si="18"/>
        <v>676</v>
      </c>
      <c r="H38" s="12">
        <f t="shared" si="18"/>
        <v>2642</v>
      </c>
      <c r="I38" s="14">
        <f t="shared" si="1"/>
        <v>3318</v>
      </c>
      <c r="J38" s="13">
        <v>2202</v>
      </c>
      <c r="K38" s="12">
        <v>926</v>
      </c>
      <c r="M38" s="33"/>
      <c r="N38" s="16" t="s">
        <v>8</v>
      </c>
      <c r="O38" s="15">
        <v>80</v>
      </c>
      <c r="P38" s="12">
        <v>868</v>
      </c>
      <c r="Q38" s="15">
        <v>730</v>
      </c>
      <c r="R38" s="12">
        <v>1880</v>
      </c>
      <c r="S38" s="15">
        <f t="shared" si="19"/>
        <v>810</v>
      </c>
      <c r="T38" s="12">
        <f t="shared" si="19"/>
        <v>2748</v>
      </c>
      <c r="U38" s="14">
        <f t="shared" si="3"/>
        <v>3558</v>
      </c>
      <c r="V38" s="13">
        <v>3476</v>
      </c>
      <c r="W38" s="12">
        <v>989</v>
      </c>
    </row>
    <row r="39" spans="1:23" ht="16.5" customHeight="1">
      <c r="A39" s="33"/>
      <c r="B39" s="16" t="s">
        <v>7</v>
      </c>
      <c r="C39" s="15">
        <v>2847</v>
      </c>
      <c r="D39" s="12">
        <v>2010</v>
      </c>
      <c r="E39" s="15">
        <v>6949</v>
      </c>
      <c r="F39" s="12">
        <v>7308</v>
      </c>
      <c r="G39" s="15">
        <f t="shared" si="18"/>
        <v>9796</v>
      </c>
      <c r="H39" s="12">
        <f t="shared" si="18"/>
        <v>9318</v>
      </c>
      <c r="I39" s="14">
        <f t="shared" si="1"/>
        <v>19114</v>
      </c>
      <c r="J39" s="13">
        <v>12879</v>
      </c>
      <c r="K39" s="12">
        <v>5623</v>
      </c>
      <c r="M39" s="33"/>
      <c r="N39" s="16" t="s">
        <v>7</v>
      </c>
      <c r="O39" s="15">
        <v>3858</v>
      </c>
      <c r="P39" s="12">
        <v>3394</v>
      </c>
      <c r="Q39" s="15">
        <v>9402</v>
      </c>
      <c r="R39" s="12">
        <v>12744</v>
      </c>
      <c r="S39" s="15">
        <f t="shared" si="19"/>
        <v>13260</v>
      </c>
      <c r="T39" s="12">
        <f t="shared" si="19"/>
        <v>16138</v>
      </c>
      <c r="U39" s="14">
        <f t="shared" si="3"/>
        <v>29398</v>
      </c>
      <c r="V39" s="13">
        <v>21829</v>
      </c>
      <c r="W39" s="12">
        <v>9263</v>
      </c>
    </row>
    <row r="40" spans="1:23" ht="16.5" customHeight="1">
      <c r="A40" s="33"/>
      <c r="B40" s="16" t="s">
        <v>6</v>
      </c>
      <c r="C40" s="15">
        <v>0</v>
      </c>
      <c r="D40" s="12">
        <v>0</v>
      </c>
      <c r="E40" s="15">
        <v>0</v>
      </c>
      <c r="F40" s="12">
        <v>82</v>
      </c>
      <c r="G40" s="15">
        <f t="shared" si="18"/>
        <v>0</v>
      </c>
      <c r="H40" s="12">
        <f t="shared" si="18"/>
        <v>82</v>
      </c>
      <c r="I40" s="14">
        <f t="shared" si="1"/>
        <v>82</v>
      </c>
      <c r="J40" s="13">
        <v>62</v>
      </c>
      <c r="K40" s="12">
        <v>19</v>
      </c>
      <c r="M40" s="33"/>
      <c r="N40" s="16" t="s">
        <v>6</v>
      </c>
      <c r="O40" s="15">
        <v>0</v>
      </c>
      <c r="P40" s="12">
        <v>1</v>
      </c>
      <c r="Q40" s="15">
        <v>0</v>
      </c>
      <c r="R40" s="12">
        <v>220</v>
      </c>
      <c r="S40" s="15">
        <f t="shared" si="19"/>
        <v>0</v>
      </c>
      <c r="T40" s="12">
        <f t="shared" si="19"/>
        <v>221</v>
      </c>
      <c r="U40" s="14">
        <f t="shared" si="3"/>
        <v>221</v>
      </c>
      <c r="V40" s="13">
        <v>77</v>
      </c>
      <c r="W40" s="12">
        <v>88</v>
      </c>
    </row>
    <row r="41" spans="1:23" ht="16.5" customHeight="1">
      <c r="A41" s="33"/>
      <c r="B41" s="11" t="s">
        <v>5</v>
      </c>
      <c r="C41" s="10">
        <v>1098</v>
      </c>
      <c r="D41" s="7">
        <v>911</v>
      </c>
      <c r="E41" s="10">
        <v>6941</v>
      </c>
      <c r="F41" s="7">
        <v>8830</v>
      </c>
      <c r="G41" s="10">
        <f t="shared" si="18"/>
        <v>8039</v>
      </c>
      <c r="H41" s="7">
        <f t="shared" si="18"/>
        <v>9741</v>
      </c>
      <c r="I41" s="9">
        <f t="shared" si="1"/>
        <v>17780</v>
      </c>
      <c r="J41" s="8">
        <v>12598</v>
      </c>
      <c r="K41" s="7">
        <v>8787</v>
      </c>
      <c r="M41" s="33"/>
      <c r="N41" s="11" t="s">
        <v>5</v>
      </c>
      <c r="O41" s="10">
        <v>321</v>
      </c>
      <c r="P41" s="7">
        <v>3001</v>
      </c>
      <c r="Q41" s="10">
        <v>2515</v>
      </c>
      <c r="R41" s="7">
        <v>10994</v>
      </c>
      <c r="S41" s="10">
        <f t="shared" si="19"/>
        <v>2836</v>
      </c>
      <c r="T41" s="7">
        <f t="shared" si="19"/>
        <v>13995</v>
      </c>
      <c r="U41" s="9">
        <f t="shared" si="3"/>
        <v>16831</v>
      </c>
      <c r="V41" s="8">
        <v>9506</v>
      </c>
      <c r="W41" s="7">
        <v>6704</v>
      </c>
    </row>
    <row r="42" spans="1:23" ht="16.5" customHeight="1">
      <c r="A42" s="32"/>
      <c r="B42" s="6" t="s">
        <v>4</v>
      </c>
      <c r="C42" s="5">
        <f aca="true" t="shared" si="20" ref="C42:H42">SUM(C36:C41)</f>
        <v>4113</v>
      </c>
      <c r="D42" s="2">
        <f t="shared" si="20"/>
        <v>5455</v>
      </c>
      <c r="E42" s="5">
        <f t="shared" si="20"/>
        <v>14481</v>
      </c>
      <c r="F42" s="2">
        <f t="shared" si="20"/>
        <v>17679</v>
      </c>
      <c r="G42" s="5">
        <f t="shared" si="20"/>
        <v>18594</v>
      </c>
      <c r="H42" s="2">
        <f t="shared" si="20"/>
        <v>23134</v>
      </c>
      <c r="I42" s="4">
        <f t="shared" si="1"/>
        <v>41728</v>
      </c>
      <c r="J42" s="3">
        <f>SUM(J36:J41)</f>
        <v>29677</v>
      </c>
      <c r="K42" s="2">
        <f>SUM(K36:K41)</f>
        <v>15359</v>
      </c>
      <c r="M42" s="32"/>
      <c r="N42" s="6" t="s">
        <v>4</v>
      </c>
      <c r="O42" s="5">
        <f aca="true" t="shared" si="21" ref="O42:T42">SUM(O36:O41)</f>
        <v>4531</v>
      </c>
      <c r="P42" s="2">
        <f t="shared" si="21"/>
        <v>10091</v>
      </c>
      <c r="Q42" s="5">
        <f t="shared" si="21"/>
        <v>12690</v>
      </c>
      <c r="R42" s="2">
        <f t="shared" si="21"/>
        <v>26124</v>
      </c>
      <c r="S42" s="5">
        <f t="shared" si="21"/>
        <v>17221</v>
      </c>
      <c r="T42" s="2">
        <f t="shared" si="21"/>
        <v>36215</v>
      </c>
      <c r="U42" s="4">
        <f t="shared" si="3"/>
        <v>53436</v>
      </c>
      <c r="V42" s="3">
        <f>SUM(V36:V41)</f>
        <v>36215</v>
      </c>
      <c r="W42" s="2">
        <f>SUM(W36:W41)</f>
        <v>17193</v>
      </c>
    </row>
    <row r="43" spans="1:23" ht="16.5" customHeight="1">
      <c r="A43" s="31" t="s">
        <v>12</v>
      </c>
      <c r="B43" s="21" t="s">
        <v>10</v>
      </c>
      <c r="C43" s="20">
        <v>625</v>
      </c>
      <c r="D43" s="17">
        <v>0</v>
      </c>
      <c r="E43" s="20">
        <v>1555</v>
      </c>
      <c r="F43" s="17">
        <v>15</v>
      </c>
      <c r="G43" s="20">
        <f aca="true" t="shared" si="22" ref="G43:H48">SUM(C43,E43)</f>
        <v>2180</v>
      </c>
      <c r="H43" s="17">
        <f t="shared" si="22"/>
        <v>15</v>
      </c>
      <c r="I43" s="19">
        <f t="shared" si="1"/>
        <v>2195</v>
      </c>
      <c r="J43" s="18">
        <v>39</v>
      </c>
      <c r="K43" s="17">
        <v>6</v>
      </c>
      <c r="M43" s="31" t="s">
        <v>11</v>
      </c>
      <c r="N43" s="21" t="s">
        <v>10</v>
      </c>
      <c r="O43" s="20">
        <v>0</v>
      </c>
      <c r="P43" s="17">
        <v>753</v>
      </c>
      <c r="Q43" s="20">
        <v>0</v>
      </c>
      <c r="R43" s="17">
        <v>712</v>
      </c>
      <c r="S43" s="20">
        <f aca="true" t="shared" si="23" ref="S43:T48">SUM(O43,Q43)</f>
        <v>0</v>
      </c>
      <c r="T43" s="17">
        <f t="shared" si="23"/>
        <v>1465</v>
      </c>
      <c r="U43" s="19">
        <f t="shared" si="3"/>
        <v>1465</v>
      </c>
      <c r="V43" s="18">
        <v>751</v>
      </c>
      <c r="W43" s="17">
        <v>232</v>
      </c>
    </row>
    <row r="44" spans="1:23" ht="16.5" customHeight="1">
      <c r="A44" s="33"/>
      <c r="B44" s="16" t="s">
        <v>9</v>
      </c>
      <c r="C44" s="15">
        <v>552</v>
      </c>
      <c r="D44" s="12">
        <v>1817</v>
      </c>
      <c r="E44" s="15">
        <v>0</v>
      </c>
      <c r="F44" s="12">
        <v>0</v>
      </c>
      <c r="G44" s="15">
        <f t="shared" si="22"/>
        <v>552</v>
      </c>
      <c r="H44" s="12">
        <f t="shared" si="22"/>
        <v>1817</v>
      </c>
      <c r="I44" s="14">
        <f t="shared" si="1"/>
        <v>2369</v>
      </c>
      <c r="J44" s="13">
        <v>3384</v>
      </c>
      <c r="K44" s="12">
        <v>0</v>
      </c>
      <c r="M44" s="33"/>
      <c r="N44" s="16" t="s">
        <v>9</v>
      </c>
      <c r="O44" s="15">
        <v>384</v>
      </c>
      <c r="P44" s="12">
        <v>0</v>
      </c>
      <c r="Q44" s="15">
        <v>0</v>
      </c>
      <c r="R44" s="12">
        <v>0</v>
      </c>
      <c r="S44" s="15">
        <f t="shared" si="23"/>
        <v>384</v>
      </c>
      <c r="T44" s="12">
        <f t="shared" si="23"/>
        <v>0</v>
      </c>
      <c r="U44" s="14">
        <f t="shared" si="3"/>
        <v>384</v>
      </c>
      <c r="V44" s="13">
        <v>1284</v>
      </c>
      <c r="W44" s="12">
        <v>0</v>
      </c>
    </row>
    <row r="45" spans="1:23" ht="16.5" customHeight="1">
      <c r="A45" s="33"/>
      <c r="B45" s="16" t="s">
        <v>8</v>
      </c>
      <c r="C45" s="15">
        <v>488</v>
      </c>
      <c r="D45" s="12">
        <v>1371</v>
      </c>
      <c r="E45" s="15">
        <v>598</v>
      </c>
      <c r="F45" s="12">
        <v>2992</v>
      </c>
      <c r="G45" s="15">
        <f t="shared" si="22"/>
        <v>1086</v>
      </c>
      <c r="H45" s="12">
        <f t="shared" si="22"/>
        <v>4363</v>
      </c>
      <c r="I45" s="14">
        <f t="shared" si="1"/>
        <v>5449</v>
      </c>
      <c r="J45" s="13">
        <v>5264</v>
      </c>
      <c r="K45" s="12">
        <v>1681</v>
      </c>
      <c r="M45" s="33"/>
      <c r="N45" s="16" t="s">
        <v>8</v>
      </c>
      <c r="O45" s="15">
        <v>143</v>
      </c>
      <c r="P45" s="12">
        <v>1226</v>
      </c>
      <c r="Q45" s="15">
        <v>419</v>
      </c>
      <c r="R45" s="12">
        <v>1909</v>
      </c>
      <c r="S45" s="15">
        <f t="shared" si="23"/>
        <v>562</v>
      </c>
      <c r="T45" s="12">
        <f t="shared" si="23"/>
        <v>3135</v>
      </c>
      <c r="U45" s="14">
        <f t="shared" si="3"/>
        <v>3697</v>
      </c>
      <c r="V45" s="13">
        <v>2237</v>
      </c>
      <c r="W45" s="12">
        <v>899</v>
      </c>
    </row>
    <row r="46" spans="1:23" ht="16.5" customHeight="1">
      <c r="A46" s="33"/>
      <c r="B46" s="16" t="s">
        <v>7</v>
      </c>
      <c r="C46" s="15">
        <v>3078</v>
      </c>
      <c r="D46" s="12">
        <v>1741</v>
      </c>
      <c r="E46" s="15">
        <v>3880</v>
      </c>
      <c r="F46" s="12">
        <v>6422</v>
      </c>
      <c r="G46" s="15">
        <f t="shared" si="22"/>
        <v>6958</v>
      </c>
      <c r="H46" s="12">
        <f t="shared" si="22"/>
        <v>8163</v>
      </c>
      <c r="I46" s="14">
        <f t="shared" si="1"/>
        <v>15121</v>
      </c>
      <c r="J46" s="13">
        <v>11517</v>
      </c>
      <c r="K46" s="12">
        <v>4212</v>
      </c>
      <c r="M46" s="33"/>
      <c r="N46" s="16" t="s">
        <v>7</v>
      </c>
      <c r="O46" s="15">
        <v>944</v>
      </c>
      <c r="P46" s="12">
        <v>1726</v>
      </c>
      <c r="Q46" s="15">
        <v>5582</v>
      </c>
      <c r="R46" s="12">
        <v>8454</v>
      </c>
      <c r="S46" s="15">
        <f t="shared" si="23"/>
        <v>6526</v>
      </c>
      <c r="T46" s="12">
        <f t="shared" si="23"/>
        <v>10180</v>
      </c>
      <c r="U46" s="14">
        <f t="shared" si="3"/>
        <v>16706</v>
      </c>
      <c r="V46" s="13">
        <v>13214</v>
      </c>
      <c r="W46" s="12">
        <v>5234</v>
      </c>
    </row>
    <row r="47" spans="1:23" ht="16.5" customHeight="1">
      <c r="A47" s="33"/>
      <c r="B47" s="16" t="s">
        <v>6</v>
      </c>
      <c r="C47" s="15">
        <v>0</v>
      </c>
      <c r="D47" s="12">
        <v>56</v>
      </c>
      <c r="E47" s="15">
        <v>0</v>
      </c>
      <c r="F47" s="12">
        <v>939</v>
      </c>
      <c r="G47" s="15">
        <f t="shared" si="22"/>
        <v>0</v>
      </c>
      <c r="H47" s="12">
        <f t="shared" si="22"/>
        <v>995</v>
      </c>
      <c r="I47" s="14">
        <f t="shared" si="1"/>
        <v>995</v>
      </c>
      <c r="J47" s="13">
        <v>620</v>
      </c>
      <c r="K47" s="12">
        <v>418</v>
      </c>
      <c r="M47" s="33"/>
      <c r="N47" s="16" t="s">
        <v>6</v>
      </c>
      <c r="O47" s="15">
        <v>0</v>
      </c>
      <c r="P47" s="12">
        <v>59</v>
      </c>
      <c r="Q47" s="15">
        <v>110</v>
      </c>
      <c r="R47" s="12">
        <v>210</v>
      </c>
      <c r="S47" s="15">
        <f t="shared" si="23"/>
        <v>110</v>
      </c>
      <c r="T47" s="12">
        <f t="shared" si="23"/>
        <v>269</v>
      </c>
      <c r="U47" s="14">
        <f t="shared" si="3"/>
        <v>379</v>
      </c>
      <c r="V47" s="13">
        <v>154</v>
      </c>
      <c r="W47" s="12">
        <v>137</v>
      </c>
    </row>
    <row r="48" spans="1:23" ht="16.5" customHeight="1">
      <c r="A48" s="33"/>
      <c r="B48" s="11" t="s">
        <v>5</v>
      </c>
      <c r="C48" s="10">
        <v>275</v>
      </c>
      <c r="D48" s="7">
        <v>877</v>
      </c>
      <c r="E48" s="10">
        <v>2338</v>
      </c>
      <c r="F48" s="7">
        <v>9945</v>
      </c>
      <c r="G48" s="10">
        <f t="shared" si="22"/>
        <v>2613</v>
      </c>
      <c r="H48" s="7">
        <f t="shared" si="22"/>
        <v>10822</v>
      </c>
      <c r="I48" s="9">
        <f t="shared" si="1"/>
        <v>13435</v>
      </c>
      <c r="J48" s="8">
        <v>9069</v>
      </c>
      <c r="K48" s="7">
        <v>6268</v>
      </c>
      <c r="M48" s="33"/>
      <c r="N48" s="11" t="s">
        <v>5</v>
      </c>
      <c r="O48" s="10">
        <v>1063</v>
      </c>
      <c r="P48" s="7">
        <v>462</v>
      </c>
      <c r="Q48" s="10">
        <v>9751</v>
      </c>
      <c r="R48" s="7">
        <v>9229</v>
      </c>
      <c r="S48" s="10">
        <f t="shared" si="23"/>
        <v>10814</v>
      </c>
      <c r="T48" s="7">
        <f t="shared" si="23"/>
        <v>9691</v>
      </c>
      <c r="U48" s="9">
        <f t="shared" si="3"/>
        <v>20505</v>
      </c>
      <c r="V48" s="8">
        <v>10921</v>
      </c>
      <c r="W48" s="7">
        <v>9415</v>
      </c>
    </row>
    <row r="49" spans="1:23" ht="16.5" customHeight="1">
      <c r="A49" s="32"/>
      <c r="B49" s="6" t="s">
        <v>4</v>
      </c>
      <c r="C49" s="5">
        <f aca="true" t="shared" si="24" ref="C49:H49">SUM(C43:C48)</f>
        <v>5018</v>
      </c>
      <c r="D49" s="2">
        <f t="shared" si="24"/>
        <v>5862</v>
      </c>
      <c r="E49" s="5">
        <f t="shared" si="24"/>
        <v>8371</v>
      </c>
      <c r="F49" s="2">
        <f t="shared" si="24"/>
        <v>20313</v>
      </c>
      <c r="G49" s="5">
        <f t="shared" si="24"/>
        <v>13389</v>
      </c>
      <c r="H49" s="2">
        <f t="shared" si="24"/>
        <v>26175</v>
      </c>
      <c r="I49" s="4">
        <f t="shared" si="1"/>
        <v>39564</v>
      </c>
      <c r="J49" s="3">
        <f>SUM(J43:J48)</f>
        <v>29893</v>
      </c>
      <c r="K49" s="2">
        <f>SUM(K43:K48)</f>
        <v>12585</v>
      </c>
      <c r="M49" s="32"/>
      <c r="N49" s="6" t="s">
        <v>4</v>
      </c>
      <c r="O49" s="5">
        <f aca="true" t="shared" si="25" ref="O49:T49">SUM(O43:O48)</f>
        <v>2534</v>
      </c>
      <c r="P49" s="2">
        <f t="shared" si="25"/>
        <v>4226</v>
      </c>
      <c r="Q49" s="5">
        <f t="shared" si="25"/>
        <v>15862</v>
      </c>
      <c r="R49" s="2">
        <f t="shared" si="25"/>
        <v>20514</v>
      </c>
      <c r="S49" s="5">
        <f t="shared" si="25"/>
        <v>18396</v>
      </c>
      <c r="T49" s="2">
        <f t="shared" si="25"/>
        <v>24740</v>
      </c>
      <c r="U49" s="4">
        <f t="shared" si="3"/>
        <v>43136</v>
      </c>
      <c r="V49" s="3">
        <f>SUM(V43:V48)</f>
        <v>28561</v>
      </c>
      <c r="W49" s="2">
        <f>SUM(W43:W48)</f>
        <v>15917</v>
      </c>
    </row>
    <row r="50" spans="1:23" ht="16.5" customHeight="1">
      <c r="A50" s="34" t="s">
        <v>3</v>
      </c>
      <c r="B50" s="6" t="s">
        <v>2</v>
      </c>
      <c r="C50" s="5">
        <f aca="true" t="shared" si="26" ref="C50:H50">SUM(C49,C42,C35,C28,C21,C14)</f>
        <v>23504</v>
      </c>
      <c r="D50" s="2">
        <f t="shared" si="26"/>
        <v>42620</v>
      </c>
      <c r="E50" s="5">
        <f t="shared" si="26"/>
        <v>64313</v>
      </c>
      <c r="F50" s="2">
        <f t="shared" si="26"/>
        <v>110597</v>
      </c>
      <c r="G50" s="5">
        <f t="shared" si="26"/>
        <v>87817</v>
      </c>
      <c r="H50" s="2">
        <f t="shared" si="26"/>
        <v>153217</v>
      </c>
      <c r="I50" s="4">
        <f t="shared" si="1"/>
        <v>241034</v>
      </c>
      <c r="J50" s="3">
        <f>SUM(J49,J42,J35,J28,J21,J14)</f>
        <v>170838</v>
      </c>
      <c r="K50" s="2">
        <f>SUM(K49,K42,K35,K28,K21,K14)</f>
        <v>77654</v>
      </c>
      <c r="M50" s="34" t="s">
        <v>3</v>
      </c>
      <c r="N50" s="6" t="s">
        <v>2</v>
      </c>
      <c r="O50" s="5">
        <f aca="true" t="shared" si="27" ref="O50:W50">C50</f>
        <v>23504</v>
      </c>
      <c r="P50" s="2">
        <f t="shared" si="27"/>
        <v>42620</v>
      </c>
      <c r="Q50" s="5">
        <f t="shared" si="27"/>
        <v>64313</v>
      </c>
      <c r="R50" s="2">
        <f t="shared" si="27"/>
        <v>110597</v>
      </c>
      <c r="S50" s="5">
        <f t="shared" si="27"/>
        <v>87817</v>
      </c>
      <c r="T50" s="2">
        <f t="shared" si="27"/>
        <v>153217</v>
      </c>
      <c r="U50" s="4">
        <f t="shared" si="27"/>
        <v>241034</v>
      </c>
      <c r="V50" s="3">
        <f t="shared" si="27"/>
        <v>170838</v>
      </c>
      <c r="W50" s="2">
        <f t="shared" si="27"/>
        <v>77654</v>
      </c>
    </row>
    <row r="51" spans="1:23" ht="16.5" customHeight="1">
      <c r="A51" s="33"/>
      <c r="B51" s="6" t="s">
        <v>1</v>
      </c>
      <c r="C51" s="5">
        <f aca="true" t="shared" si="28" ref="C51:H51">O51</f>
        <v>36474</v>
      </c>
      <c r="D51" s="2">
        <f t="shared" si="28"/>
        <v>37596</v>
      </c>
      <c r="E51" s="5">
        <f t="shared" si="28"/>
        <v>78262</v>
      </c>
      <c r="F51" s="2">
        <f t="shared" si="28"/>
        <v>137400</v>
      </c>
      <c r="G51" s="5">
        <f t="shared" si="28"/>
        <v>114736</v>
      </c>
      <c r="H51" s="2">
        <f t="shared" si="28"/>
        <v>174996</v>
      </c>
      <c r="I51" s="4">
        <f t="shared" si="1"/>
        <v>289732</v>
      </c>
      <c r="J51" s="3">
        <f>V51</f>
        <v>203084</v>
      </c>
      <c r="K51" s="2">
        <f>W51</f>
        <v>97687</v>
      </c>
      <c r="M51" s="33"/>
      <c r="N51" s="6" t="s">
        <v>1</v>
      </c>
      <c r="O51" s="5">
        <f aca="true" t="shared" si="29" ref="O51:T51">SUM(O49,O42,O35,O28,O21,O14)</f>
        <v>36474</v>
      </c>
      <c r="P51" s="2">
        <f t="shared" si="29"/>
        <v>37596</v>
      </c>
      <c r="Q51" s="5">
        <f t="shared" si="29"/>
        <v>78262</v>
      </c>
      <c r="R51" s="2">
        <f t="shared" si="29"/>
        <v>137400</v>
      </c>
      <c r="S51" s="5">
        <f t="shared" si="29"/>
        <v>114736</v>
      </c>
      <c r="T51" s="2">
        <f t="shared" si="29"/>
        <v>174996</v>
      </c>
      <c r="U51" s="4">
        <f>SUM(S51:T51)</f>
        <v>289732</v>
      </c>
      <c r="V51" s="3">
        <f>SUM(V49,V42,V35,V28,V21,V14)</f>
        <v>203084</v>
      </c>
      <c r="W51" s="2">
        <f>SUM(W49,W42,W35,W28,W21,W14)</f>
        <v>97687</v>
      </c>
    </row>
    <row r="52" spans="1:23" ht="16.5" customHeight="1">
      <c r="A52" s="32"/>
      <c r="B52" s="6" t="s">
        <v>0</v>
      </c>
      <c r="C52" s="5">
        <f aca="true" t="shared" si="30" ref="C52:H52">SUM(C50:C51)</f>
        <v>59978</v>
      </c>
      <c r="D52" s="2">
        <f t="shared" si="30"/>
        <v>80216</v>
      </c>
      <c r="E52" s="5">
        <f t="shared" si="30"/>
        <v>142575</v>
      </c>
      <c r="F52" s="2">
        <f t="shared" si="30"/>
        <v>247997</v>
      </c>
      <c r="G52" s="5">
        <f t="shared" si="30"/>
        <v>202553</v>
      </c>
      <c r="H52" s="2">
        <f t="shared" si="30"/>
        <v>328213</v>
      </c>
      <c r="I52" s="4">
        <f t="shared" si="1"/>
        <v>530766</v>
      </c>
      <c r="J52" s="3">
        <f>SUM(J50:J51)</f>
        <v>373922</v>
      </c>
      <c r="K52" s="2">
        <f>SUM(K50:K51)</f>
        <v>175341</v>
      </c>
      <c r="M52" s="32"/>
      <c r="N52" s="6" t="s">
        <v>0</v>
      </c>
      <c r="O52" s="5">
        <f aca="true" t="shared" si="31" ref="O52:T52">SUM(O50:O51)</f>
        <v>59978</v>
      </c>
      <c r="P52" s="2">
        <f t="shared" si="31"/>
        <v>80216</v>
      </c>
      <c r="Q52" s="5">
        <f t="shared" si="31"/>
        <v>142575</v>
      </c>
      <c r="R52" s="2">
        <f t="shared" si="31"/>
        <v>247997</v>
      </c>
      <c r="S52" s="5">
        <f t="shared" si="31"/>
        <v>202553</v>
      </c>
      <c r="T52" s="2">
        <f t="shared" si="31"/>
        <v>328213</v>
      </c>
      <c r="U52" s="4">
        <f>SUM(S52:T52)</f>
        <v>530766</v>
      </c>
      <c r="V52" s="3">
        <f>SUM(V50:V51)</f>
        <v>373922</v>
      </c>
      <c r="W52" s="2">
        <f>SUM(W50:W51)</f>
        <v>175341</v>
      </c>
    </row>
    <row r="56" spans="1:23" ht="17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2023-04-11T21:31:45Z</dcterms:created>
  <dcterms:modified xsi:type="dcterms:W3CDTF">2023-04-11T21:33:01Z</dcterms:modified>
  <cp:category/>
  <cp:version/>
  <cp:contentType/>
  <cp:contentStatus/>
</cp:coreProperties>
</file>